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 localSheetId="0">'A'!$A$1:$W$36</definedName>
    <definedName name="_xlnm.Print_Area">'A'!$A$1:$D$35</definedName>
  </definedNames>
  <calcPr fullCalcOnLoad="1"/>
</workbook>
</file>

<file path=xl/sharedStrings.xml><?xml version="1.0" encoding="utf-8"?>
<sst xmlns="http://schemas.openxmlformats.org/spreadsheetml/2006/main" count="39" uniqueCount="27">
  <si>
    <t>DIVISION DE MUNICIPALIDADES</t>
  </si>
  <si>
    <t>GRADO</t>
  </si>
  <si>
    <t>(*)</t>
  </si>
  <si>
    <t>SUELDO</t>
  </si>
  <si>
    <t>BASE</t>
  </si>
  <si>
    <t>REDOND</t>
  </si>
  <si>
    <t>MUNICIPAL</t>
  </si>
  <si>
    <t>LEY 18.717</t>
  </si>
  <si>
    <t>BONIF.UNICA</t>
  </si>
  <si>
    <t>JORNADA</t>
  </si>
  <si>
    <t>ORDINARIA</t>
  </si>
  <si>
    <t>RECARGO</t>
  </si>
  <si>
    <t>VALOR HORA</t>
  </si>
  <si>
    <t>HORAS</t>
  </si>
  <si>
    <t>ASIGNACION</t>
  </si>
  <si>
    <t>H. EXTRAS CONTINUACION DE LA JORNADA</t>
  </si>
  <si>
    <t>HASTA LAS 21° HRS. ( 25% RECARGO )</t>
  </si>
  <si>
    <t>EXTRAORDINARIAS NOCTURNAS, SABADOS, DOMINGOS O FESTIVOS</t>
  </si>
  <si>
    <t>DESDE LAS 21° HRS. HASTA LAS 7° A.M. HRS. ( 50% RECARGO )</t>
  </si>
  <si>
    <t>HEXTRAS2007</t>
  </si>
  <si>
    <t>CALCULO HORAS EXTRAORDINARIAS FUNCIONARIOS MUNICIPALES A CONTAR DEL 1 DE DICIEMBRE DEL 2006</t>
  </si>
  <si>
    <t>CONTRALORIA GENERAL DE LA REPUBLICA</t>
  </si>
  <si>
    <t>DEPARTAMENTO DE AUDITORIA</t>
  </si>
  <si>
    <t>1 *</t>
  </si>
  <si>
    <t>2*</t>
  </si>
  <si>
    <t xml:space="preserve">El Alcalde no tiene derecho a horas extraordinarias, pero le corresponde la asignación establecida en la Ley 20.033 ( Equivalente al 100% de la suma del sueldo base más la </t>
  </si>
  <si>
    <t>Asignación Municipal.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</si>
</sst>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#,##0;[Red]#,##0"/>
  </numFmts>
  <fonts count="1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b/>
      <sz val="14"/>
      <color indexed="8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i/>
      <sz val="14"/>
      <color indexed="8"/>
      <name val="Arial"/>
      <family val="2"/>
    </font>
    <font>
      <b/>
      <i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7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9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173" fontId="9" fillId="0" borderId="1" xfId="0" applyNumberFormat="1" applyFont="1" applyBorder="1" applyAlignment="1">
      <alignment horizontal="center"/>
    </xf>
    <xf numFmtId="173" fontId="7" fillId="0" borderId="1" xfId="0" applyNumberFormat="1" applyFont="1" applyBorder="1" applyAlignment="1">
      <alignment/>
    </xf>
    <xf numFmtId="173" fontId="10" fillId="0" borderId="1" xfId="0" applyNumberFormat="1" applyFont="1" applyBorder="1" applyAlignment="1">
      <alignment/>
    </xf>
    <xf numFmtId="173" fontId="10" fillId="0" borderId="1" xfId="0" applyNumberFormat="1" applyFont="1" applyBorder="1" applyAlignment="1">
      <alignment/>
    </xf>
    <xf numFmtId="173" fontId="9" fillId="0" borderId="2" xfId="0" applyNumberFormat="1" applyFont="1" applyBorder="1" applyAlignment="1">
      <alignment horizontal="center"/>
    </xf>
    <xf numFmtId="173" fontId="7" fillId="0" borderId="2" xfId="0" applyNumberFormat="1" applyFont="1" applyBorder="1" applyAlignment="1">
      <alignment/>
    </xf>
    <xf numFmtId="173" fontId="10" fillId="0" borderId="2" xfId="0" applyNumberFormat="1" applyFont="1" applyBorder="1" applyAlignment="1">
      <alignment/>
    </xf>
    <xf numFmtId="173" fontId="10" fillId="0" borderId="2" xfId="0" applyNumberFormat="1" applyFont="1" applyBorder="1" applyAlignment="1">
      <alignment/>
    </xf>
    <xf numFmtId="173" fontId="9" fillId="0" borderId="3" xfId="0" applyNumberFormat="1" applyFont="1" applyBorder="1" applyAlignment="1">
      <alignment horizontal="center"/>
    </xf>
    <xf numFmtId="173" fontId="7" fillId="0" borderId="3" xfId="0" applyNumberFormat="1" applyFont="1" applyBorder="1" applyAlignment="1">
      <alignment/>
    </xf>
    <xf numFmtId="173" fontId="10" fillId="0" borderId="3" xfId="0" applyNumberFormat="1" applyFont="1" applyBorder="1" applyAlignment="1">
      <alignment/>
    </xf>
    <xf numFmtId="173" fontId="10" fillId="0" borderId="3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8" fillId="0" borderId="0" xfId="0" applyNumberFormat="1" applyFont="1" applyFill="1" applyBorder="1" applyAlignment="1">
      <alignment horizontal="centerContinuous"/>
    </xf>
    <xf numFmtId="0" fontId="9" fillId="0" borderId="0" xfId="0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>
      <alignment horizontal="centerContinuous"/>
    </xf>
    <xf numFmtId="0" fontId="12" fillId="2" borderId="4" xfId="0" applyNumberFormat="1" applyFont="1" applyFill="1" applyBorder="1" applyAlignment="1">
      <alignment/>
    </xf>
    <xf numFmtId="0" fontId="13" fillId="2" borderId="4" xfId="0" applyNumberFormat="1" applyFont="1" applyFill="1" applyBorder="1" applyAlignment="1">
      <alignment horizontal="centerContinuous" vertical="center"/>
    </xf>
    <xf numFmtId="0" fontId="13" fillId="2" borderId="5" xfId="0" applyNumberFormat="1" applyFont="1" applyFill="1" applyBorder="1" applyAlignment="1">
      <alignment horizontal="centerContinuous" vertical="center"/>
    </xf>
    <xf numFmtId="0" fontId="13" fillId="2" borderId="6" xfId="0" applyNumberFormat="1" applyFont="1" applyFill="1" applyBorder="1" applyAlignment="1">
      <alignment horizontal="centerContinuous" vertical="center"/>
    </xf>
    <xf numFmtId="0" fontId="13" fillId="2" borderId="4" xfId="0" applyNumberFormat="1" applyFont="1" applyFill="1" applyBorder="1" applyAlignment="1">
      <alignment/>
    </xf>
    <xf numFmtId="0" fontId="13" fillId="2" borderId="5" xfId="0" applyNumberFormat="1" applyFont="1" applyFill="1" applyBorder="1" applyAlignment="1">
      <alignment/>
    </xf>
    <xf numFmtId="0" fontId="13" fillId="2" borderId="6" xfId="0" applyNumberFormat="1" applyFont="1" applyFill="1" applyBorder="1" applyAlignment="1">
      <alignment/>
    </xf>
    <xf numFmtId="0" fontId="14" fillId="2" borderId="7" xfId="0" applyNumberFormat="1" applyFont="1" applyFill="1" applyBorder="1" applyAlignment="1">
      <alignment horizontal="center"/>
    </xf>
    <xf numFmtId="0" fontId="12" fillId="2" borderId="7" xfId="0" applyNumberFormat="1" applyFont="1" applyFill="1" applyBorder="1" applyAlignment="1">
      <alignment horizontal="center"/>
    </xf>
    <xf numFmtId="0" fontId="15" fillId="2" borderId="8" xfId="0" applyNumberFormat="1" applyFont="1" applyFill="1" applyBorder="1" applyAlignment="1">
      <alignment/>
    </xf>
    <xf numFmtId="0" fontId="15" fillId="2" borderId="9" xfId="0" applyNumberFormat="1" applyFont="1" applyFill="1" applyBorder="1" applyAlignment="1">
      <alignment/>
    </xf>
    <xf numFmtId="0" fontId="15" fillId="2" borderId="10" xfId="0" applyNumberFormat="1" applyFont="1" applyFill="1" applyBorder="1" applyAlignment="1">
      <alignment/>
    </xf>
    <xf numFmtId="0" fontId="13" fillId="2" borderId="8" xfId="0" applyNumberFormat="1" applyFont="1" applyFill="1" applyBorder="1" applyAlignment="1">
      <alignment/>
    </xf>
    <xf numFmtId="0" fontId="13" fillId="2" borderId="9" xfId="0" applyNumberFormat="1" applyFont="1" applyFill="1" applyBorder="1" applyAlignment="1">
      <alignment/>
    </xf>
    <xf numFmtId="0" fontId="13" fillId="2" borderId="10" xfId="0" applyNumberFormat="1" applyFont="1" applyFill="1" applyBorder="1" applyAlignment="1">
      <alignment/>
    </xf>
    <xf numFmtId="0" fontId="13" fillId="2" borderId="0" xfId="0" applyNumberFormat="1" applyFont="1" applyFill="1" applyBorder="1" applyAlignment="1">
      <alignment/>
    </xf>
    <xf numFmtId="0" fontId="13" fillId="2" borderId="11" xfId="0" applyNumberFormat="1" applyFont="1" applyFill="1" applyBorder="1" applyAlignment="1">
      <alignment/>
    </xf>
    <xf numFmtId="0" fontId="12" fillId="2" borderId="7" xfId="0" applyNumberFormat="1" applyFont="1" applyFill="1" applyBorder="1" applyAlignment="1">
      <alignment/>
    </xf>
    <xf numFmtId="0" fontId="14" fillId="2" borderId="12" xfId="0" applyNumberFormat="1" applyFont="1" applyFill="1" applyBorder="1" applyAlignment="1">
      <alignment horizontal="center"/>
    </xf>
    <xf numFmtId="0" fontId="13" fillId="2" borderId="12" xfId="0" applyNumberFormat="1" applyFont="1" applyFill="1" applyBorder="1" applyAlignment="1">
      <alignment horizontal="center"/>
    </xf>
    <xf numFmtId="0" fontId="12" fillId="2" borderId="8" xfId="0" applyNumberFormat="1" applyFont="1" applyFill="1" applyBorder="1" applyAlignment="1">
      <alignment/>
    </xf>
    <xf numFmtId="0" fontId="13" fillId="2" borderId="13" xfId="0" applyNumberFormat="1" applyFont="1" applyFill="1" applyBorder="1" applyAlignment="1">
      <alignment horizontal="center"/>
    </xf>
    <xf numFmtId="9" fontId="13" fillId="2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5"/>
  <sheetViews>
    <sheetView tabSelected="1" showOutlineSymbols="0" zoomScale="87" zoomScaleNormal="87" workbookViewId="0" topLeftCell="E1">
      <selection activeCell="E1" sqref="A1:W36"/>
    </sheetView>
  </sheetViews>
  <sheetFormatPr defaultColWidth="11.5546875" defaultRowHeight="15"/>
  <cols>
    <col min="1" max="1" width="6.21484375" style="1" customWidth="1"/>
    <col min="2" max="2" width="11.5546875" style="1" hidden="1" customWidth="1"/>
    <col min="3" max="3" width="12.10546875" style="1" hidden="1" customWidth="1"/>
    <col min="4" max="4" width="12.21484375" style="1" hidden="1" customWidth="1"/>
    <col min="5" max="5" width="8.77734375" style="1" customWidth="1"/>
    <col min="6" max="6" width="11.77734375" style="1" customWidth="1"/>
    <col min="7" max="7" width="11.99609375" style="1" customWidth="1"/>
    <col min="8" max="8" width="10.21484375" style="1" customWidth="1"/>
    <col min="9" max="9" width="8.6640625" style="1" customWidth="1"/>
    <col min="10" max="10" width="10.99609375" style="1" customWidth="1"/>
    <col min="11" max="11" width="9.5546875" style="1" customWidth="1"/>
    <col min="12" max="12" width="8.6640625" style="1" customWidth="1"/>
    <col min="13" max="13" width="9.77734375" style="1" customWidth="1"/>
    <col min="14" max="14" width="10.3359375" style="1" customWidth="1"/>
    <col min="15" max="15" width="9.21484375" style="1" customWidth="1"/>
    <col min="16" max="16" width="10.10546875" style="1" customWidth="1"/>
    <col min="17" max="17" width="9.3359375" style="1" customWidth="1"/>
    <col min="18" max="18" width="8.6640625" style="1" customWidth="1"/>
    <col min="19" max="19" width="15.88671875" style="1" customWidth="1"/>
    <col min="20" max="16384" width="9.6640625" style="1" customWidth="1"/>
  </cols>
  <sheetData>
    <row r="1" spans="2:18" ht="18">
      <c r="B1" s="3"/>
      <c r="C1" s="3"/>
      <c r="D1" s="4"/>
      <c r="E1" s="4"/>
      <c r="F1" s="4"/>
      <c r="G1" s="59" t="s">
        <v>21</v>
      </c>
      <c r="H1" s="60"/>
      <c r="I1" s="60"/>
      <c r="J1" s="60"/>
      <c r="K1" s="60"/>
      <c r="R1" s="14" t="s">
        <v>19</v>
      </c>
    </row>
    <row r="2" spans="1:11" ht="18">
      <c r="A2" s="2"/>
      <c r="B2" s="6"/>
      <c r="C2" s="6"/>
      <c r="D2" s="6"/>
      <c r="E2" s="6"/>
      <c r="F2" s="6"/>
      <c r="G2" s="61" t="s">
        <v>0</v>
      </c>
      <c r="H2" s="60"/>
      <c r="I2" s="60"/>
      <c r="J2" s="60"/>
      <c r="K2" s="60"/>
    </row>
    <row r="3" spans="7:11" ht="15.75">
      <c r="G3" s="61" t="s">
        <v>22</v>
      </c>
      <c r="H3" s="60"/>
      <c r="I3" s="60"/>
      <c r="J3" s="60"/>
      <c r="K3" s="60"/>
    </row>
    <row r="4" spans="1:7" ht="18">
      <c r="A4" s="33"/>
      <c r="B4" s="34"/>
      <c r="C4" s="34"/>
      <c r="D4" s="35"/>
      <c r="E4" s="35"/>
      <c r="F4" s="35"/>
      <c r="G4" s="29"/>
    </row>
    <row r="5" spans="1:23" ht="18.75">
      <c r="A5" s="31"/>
      <c r="B5" s="32"/>
      <c r="C5" s="32"/>
      <c r="D5" s="30"/>
      <c r="E5" s="62" t="s">
        <v>20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</row>
    <row r="6" spans="1:7" ht="17.25" customHeight="1" thickBot="1">
      <c r="A6" s="4"/>
      <c r="B6" s="4"/>
      <c r="C6" s="4"/>
      <c r="D6" s="6"/>
      <c r="E6" s="6"/>
      <c r="F6" s="6"/>
      <c r="G6" s="5"/>
    </row>
    <row r="7" spans="1:7" ht="15.75" customHeight="1" hidden="1">
      <c r="A7" s="7">
        <v>0.043</v>
      </c>
      <c r="B7" s="8"/>
      <c r="C7" s="8"/>
      <c r="D7" s="6"/>
      <c r="E7" s="6"/>
      <c r="F7" s="6"/>
      <c r="G7" s="5"/>
    </row>
    <row r="8" spans="1:19" ht="15.75">
      <c r="A8" s="36"/>
      <c r="B8" s="36"/>
      <c r="C8" s="36"/>
      <c r="D8" s="36"/>
      <c r="E8" s="36"/>
      <c r="F8" s="36"/>
      <c r="G8" s="37" t="s">
        <v>12</v>
      </c>
      <c r="H8" s="38"/>
      <c r="I8" s="39"/>
      <c r="J8" s="40" t="s">
        <v>15</v>
      </c>
      <c r="K8" s="41"/>
      <c r="L8" s="41"/>
      <c r="M8" s="42"/>
      <c r="N8" s="41" t="s">
        <v>17</v>
      </c>
      <c r="O8" s="41"/>
      <c r="P8" s="41"/>
      <c r="Q8" s="41"/>
      <c r="R8" s="41"/>
      <c r="S8" s="42"/>
    </row>
    <row r="9" spans="1:19" ht="16.5" thickBot="1">
      <c r="A9" s="43" t="s">
        <v>1</v>
      </c>
      <c r="B9" s="44" t="s">
        <v>3</v>
      </c>
      <c r="C9" s="44" t="s">
        <v>5</v>
      </c>
      <c r="D9" s="44" t="s">
        <v>7</v>
      </c>
      <c r="E9" s="43" t="s">
        <v>3</v>
      </c>
      <c r="F9" s="43" t="s">
        <v>14</v>
      </c>
      <c r="G9" s="45"/>
      <c r="H9" s="46"/>
      <c r="I9" s="47"/>
      <c r="J9" s="48" t="s">
        <v>16</v>
      </c>
      <c r="K9" s="49"/>
      <c r="L9" s="49"/>
      <c r="M9" s="50"/>
      <c r="N9" s="51" t="s">
        <v>18</v>
      </c>
      <c r="O9" s="51"/>
      <c r="P9" s="51"/>
      <c r="Q9" s="51"/>
      <c r="R9" s="51"/>
      <c r="S9" s="52"/>
    </row>
    <row r="10" spans="1:19" ht="15.75">
      <c r="A10" s="53"/>
      <c r="B10" s="44" t="s">
        <v>4</v>
      </c>
      <c r="C10" s="44"/>
      <c r="D10" s="44" t="s">
        <v>8</v>
      </c>
      <c r="E10" s="43" t="s">
        <v>4</v>
      </c>
      <c r="F10" s="43" t="s">
        <v>6</v>
      </c>
      <c r="G10" s="54" t="s">
        <v>9</v>
      </c>
      <c r="H10" s="54" t="s">
        <v>11</v>
      </c>
      <c r="I10" s="54" t="s">
        <v>11</v>
      </c>
      <c r="J10" s="55">
        <v>10</v>
      </c>
      <c r="K10" s="55">
        <v>20</v>
      </c>
      <c r="L10" s="55">
        <v>30</v>
      </c>
      <c r="M10" s="55">
        <v>40</v>
      </c>
      <c r="N10" s="55">
        <v>10</v>
      </c>
      <c r="O10" s="55">
        <v>20</v>
      </c>
      <c r="P10" s="55">
        <v>30</v>
      </c>
      <c r="Q10" s="55">
        <v>40</v>
      </c>
      <c r="R10" s="55">
        <v>50</v>
      </c>
      <c r="S10" s="55">
        <v>60</v>
      </c>
    </row>
    <row r="11" spans="1:19" ht="16.5" thickBot="1">
      <c r="A11" s="56"/>
      <c r="B11" s="56">
        <v>1999</v>
      </c>
      <c r="C11" s="56">
        <v>1999</v>
      </c>
      <c r="D11" s="56">
        <v>1999</v>
      </c>
      <c r="E11" s="56"/>
      <c r="F11" s="56"/>
      <c r="G11" s="57" t="s">
        <v>10</v>
      </c>
      <c r="H11" s="58">
        <v>0.25</v>
      </c>
      <c r="I11" s="58">
        <v>0.5</v>
      </c>
      <c r="J11" s="57" t="s">
        <v>13</v>
      </c>
      <c r="K11" s="57" t="s">
        <v>13</v>
      </c>
      <c r="L11" s="57" t="s">
        <v>13</v>
      </c>
      <c r="M11" s="57" t="s">
        <v>13</v>
      </c>
      <c r="N11" s="57" t="s">
        <v>13</v>
      </c>
      <c r="O11" s="57" t="s">
        <v>13</v>
      </c>
      <c r="P11" s="57" t="s">
        <v>13</v>
      </c>
      <c r="Q11" s="57" t="s">
        <v>13</v>
      </c>
      <c r="R11" s="57" t="s">
        <v>13</v>
      </c>
      <c r="S11" s="57" t="s">
        <v>13</v>
      </c>
    </row>
    <row r="12" spans="1:7" ht="18">
      <c r="A12" s="29"/>
      <c r="B12" s="30"/>
      <c r="C12" s="30"/>
      <c r="D12" s="30"/>
      <c r="E12" s="30"/>
      <c r="F12" s="30"/>
      <c r="G12" s="5"/>
    </row>
    <row r="13" spans="1:7" ht="18.75" thickBot="1">
      <c r="A13" s="5"/>
      <c r="B13" s="6"/>
      <c r="C13" s="6"/>
      <c r="D13" s="6"/>
      <c r="E13" s="6"/>
      <c r="F13" s="6"/>
      <c r="G13" s="5"/>
    </row>
    <row r="14" spans="1:19" ht="18">
      <c r="A14" s="17" t="s">
        <v>23</v>
      </c>
      <c r="B14" s="18">
        <v>275340.471</v>
      </c>
      <c r="C14" s="18">
        <f aca="true" t="shared" si="0" ref="C14:C33">ROUND(B14,0)</f>
        <v>275340</v>
      </c>
      <c r="D14" s="18">
        <v>8511.586</v>
      </c>
      <c r="E14" s="18">
        <v>362931</v>
      </c>
      <c r="F14" s="18">
        <v>1347977</v>
      </c>
      <c r="G14" s="19">
        <f>ROUND((E14+F14)/190,0)</f>
        <v>9005</v>
      </c>
      <c r="H14" s="20">
        <f>ROUND(((E14+F14)/190)*1.25,0)</f>
        <v>11256</v>
      </c>
      <c r="I14" s="20">
        <f>ROUND(((E14+F14)/190)*1.5,0)</f>
        <v>13507</v>
      </c>
      <c r="J14" s="20">
        <f aca="true" t="shared" si="1" ref="J14:J33">+H14*$J$10</f>
        <v>112560</v>
      </c>
      <c r="K14" s="20">
        <f aca="true" t="shared" si="2" ref="K14:K33">+H14*$K$10</f>
        <v>225120</v>
      </c>
      <c r="L14" s="20">
        <f aca="true" t="shared" si="3" ref="L14:L33">+H14*$L$10</f>
        <v>337680</v>
      </c>
      <c r="M14" s="20">
        <f aca="true" t="shared" si="4" ref="M14:M33">+H14*$M$10</f>
        <v>450240</v>
      </c>
      <c r="N14" s="20">
        <f aca="true" t="shared" si="5" ref="N14:N33">+I14*$N$10</f>
        <v>135070</v>
      </c>
      <c r="O14" s="20">
        <f aca="true" t="shared" si="6" ref="O14:O33">+I14*$O$10</f>
        <v>270140</v>
      </c>
      <c r="P14" s="20">
        <f aca="true" t="shared" si="7" ref="P14:P33">+I14*$P$10</f>
        <v>405210</v>
      </c>
      <c r="Q14" s="20">
        <f aca="true" t="shared" si="8" ref="Q14:Q33">+I14*$Q$10</f>
        <v>540280</v>
      </c>
      <c r="R14" s="20">
        <f aca="true" t="shared" si="9" ref="R14:R33">+I14*$R$10</f>
        <v>675350</v>
      </c>
      <c r="S14" s="20">
        <f aca="true" t="shared" si="10" ref="S14:S33">+I14*$S$10</f>
        <v>810420</v>
      </c>
    </row>
    <row r="15" spans="1:19" ht="18">
      <c r="A15" s="21" t="s">
        <v>24</v>
      </c>
      <c r="B15" s="22">
        <v>259877.162</v>
      </c>
      <c r="C15" s="22">
        <f t="shared" si="0"/>
        <v>259877</v>
      </c>
      <c r="D15" s="22">
        <v>8511.586</v>
      </c>
      <c r="E15" s="22">
        <v>342548</v>
      </c>
      <c r="F15" s="22">
        <v>1289622</v>
      </c>
      <c r="G15" s="23">
        <f aca="true" t="shared" si="11" ref="G15:G33">ROUND((E15+F15)/190,0)</f>
        <v>8590</v>
      </c>
      <c r="H15" s="24">
        <f aca="true" t="shared" si="12" ref="H15:H33">ROUND(((E15+F15)/190)*1.25,0)</f>
        <v>10738</v>
      </c>
      <c r="I15" s="24">
        <f aca="true" t="shared" si="13" ref="I15:I33">ROUND(((E15+F15)/190)*1.5,0)</f>
        <v>12886</v>
      </c>
      <c r="J15" s="24">
        <f t="shared" si="1"/>
        <v>107380</v>
      </c>
      <c r="K15" s="24">
        <f t="shared" si="2"/>
        <v>214760</v>
      </c>
      <c r="L15" s="24">
        <f t="shared" si="3"/>
        <v>322140</v>
      </c>
      <c r="M15" s="24">
        <f t="shared" si="4"/>
        <v>429520</v>
      </c>
      <c r="N15" s="24">
        <f t="shared" si="5"/>
        <v>128860</v>
      </c>
      <c r="O15" s="24">
        <f t="shared" si="6"/>
        <v>257720</v>
      </c>
      <c r="P15" s="24">
        <f t="shared" si="7"/>
        <v>386580</v>
      </c>
      <c r="Q15" s="24">
        <f t="shared" si="8"/>
        <v>515440</v>
      </c>
      <c r="R15" s="24">
        <f t="shared" si="9"/>
        <v>644300</v>
      </c>
      <c r="S15" s="24">
        <f t="shared" si="10"/>
        <v>773160</v>
      </c>
    </row>
    <row r="16" spans="1:19" ht="18">
      <c r="A16" s="21">
        <v>3</v>
      </c>
      <c r="B16" s="22">
        <v>257816.926</v>
      </c>
      <c r="C16" s="22">
        <f t="shared" si="0"/>
        <v>257817</v>
      </c>
      <c r="D16" s="22">
        <v>8511.586</v>
      </c>
      <c r="E16" s="22">
        <v>339834</v>
      </c>
      <c r="F16" s="22">
        <v>1063424</v>
      </c>
      <c r="G16" s="23">
        <f t="shared" si="11"/>
        <v>7386</v>
      </c>
      <c r="H16" s="24">
        <f t="shared" si="12"/>
        <v>9232</v>
      </c>
      <c r="I16" s="24">
        <f t="shared" si="13"/>
        <v>11078</v>
      </c>
      <c r="J16" s="24">
        <f t="shared" si="1"/>
        <v>92320</v>
      </c>
      <c r="K16" s="24">
        <f t="shared" si="2"/>
        <v>184640</v>
      </c>
      <c r="L16" s="24">
        <f t="shared" si="3"/>
        <v>276960</v>
      </c>
      <c r="M16" s="24">
        <f t="shared" si="4"/>
        <v>369280</v>
      </c>
      <c r="N16" s="24">
        <f t="shared" si="5"/>
        <v>110780</v>
      </c>
      <c r="O16" s="24">
        <f t="shared" si="6"/>
        <v>221560</v>
      </c>
      <c r="P16" s="24">
        <f t="shared" si="7"/>
        <v>332340</v>
      </c>
      <c r="Q16" s="24">
        <f t="shared" si="8"/>
        <v>443120</v>
      </c>
      <c r="R16" s="24">
        <f t="shared" si="9"/>
        <v>553900</v>
      </c>
      <c r="S16" s="24">
        <f t="shared" si="10"/>
        <v>664680</v>
      </c>
    </row>
    <row r="17" spans="1:19" ht="18">
      <c r="A17" s="21">
        <v>4</v>
      </c>
      <c r="B17" s="22">
        <v>244406.51</v>
      </c>
      <c r="C17" s="22">
        <f t="shared" si="0"/>
        <v>244407</v>
      </c>
      <c r="D17" s="22">
        <v>8511.586</v>
      </c>
      <c r="E17" s="22">
        <v>322158</v>
      </c>
      <c r="F17" s="22">
        <v>1031753</v>
      </c>
      <c r="G17" s="23">
        <f t="shared" si="11"/>
        <v>7126</v>
      </c>
      <c r="H17" s="24">
        <f t="shared" si="12"/>
        <v>8907</v>
      </c>
      <c r="I17" s="24">
        <f t="shared" si="13"/>
        <v>10689</v>
      </c>
      <c r="J17" s="24">
        <f t="shared" si="1"/>
        <v>89070</v>
      </c>
      <c r="K17" s="24">
        <f t="shared" si="2"/>
        <v>178140</v>
      </c>
      <c r="L17" s="24">
        <f t="shared" si="3"/>
        <v>267210</v>
      </c>
      <c r="M17" s="24">
        <f t="shared" si="4"/>
        <v>356280</v>
      </c>
      <c r="N17" s="24">
        <f t="shared" si="5"/>
        <v>106890</v>
      </c>
      <c r="O17" s="24">
        <f t="shared" si="6"/>
        <v>213780</v>
      </c>
      <c r="P17" s="24">
        <f t="shared" si="7"/>
        <v>320670</v>
      </c>
      <c r="Q17" s="24">
        <f t="shared" si="8"/>
        <v>427560</v>
      </c>
      <c r="R17" s="24">
        <f t="shared" si="9"/>
        <v>534450</v>
      </c>
      <c r="S17" s="24">
        <f t="shared" si="10"/>
        <v>641340</v>
      </c>
    </row>
    <row r="18" spans="1:19" ht="18">
      <c r="A18" s="21">
        <v>5</v>
      </c>
      <c r="B18" s="22">
        <v>231002.388</v>
      </c>
      <c r="C18" s="22">
        <f t="shared" si="0"/>
        <v>231002</v>
      </c>
      <c r="D18" s="22">
        <v>8511.586</v>
      </c>
      <c r="E18" s="22">
        <v>304488</v>
      </c>
      <c r="F18" s="22">
        <v>886768</v>
      </c>
      <c r="G18" s="23">
        <f t="shared" si="11"/>
        <v>6270</v>
      </c>
      <c r="H18" s="24">
        <f t="shared" si="12"/>
        <v>7837</v>
      </c>
      <c r="I18" s="24">
        <f t="shared" si="13"/>
        <v>9405</v>
      </c>
      <c r="J18" s="24">
        <f t="shared" si="1"/>
        <v>78370</v>
      </c>
      <c r="K18" s="24">
        <f t="shared" si="2"/>
        <v>156740</v>
      </c>
      <c r="L18" s="24">
        <f t="shared" si="3"/>
        <v>235110</v>
      </c>
      <c r="M18" s="24">
        <f t="shared" si="4"/>
        <v>313480</v>
      </c>
      <c r="N18" s="24">
        <f t="shared" si="5"/>
        <v>94050</v>
      </c>
      <c r="O18" s="24">
        <f t="shared" si="6"/>
        <v>188100</v>
      </c>
      <c r="P18" s="24">
        <f t="shared" si="7"/>
        <v>282150</v>
      </c>
      <c r="Q18" s="24">
        <f t="shared" si="8"/>
        <v>376200</v>
      </c>
      <c r="R18" s="24">
        <f t="shared" si="9"/>
        <v>470250</v>
      </c>
      <c r="S18" s="24">
        <f t="shared" si="10"/>
        <v>564300</v>
      </c>
    </row>
    <row r="19" spans="1:19" ht="18">
      <c r="A19" s="21">
        <v>6</v>
      </c>
      <c r="B19" s="22">
        <v>196965.485</v>
      </c>
      <c r="C19" s="22">
        <f t="shared" si="0"/>
        <v>196965</v>
      </c>
      <c r="D19" s="22">
        <v>8511.586</v>
      </c>
      <c r="E19" s="22">
        <v>259622</v>
      </c>
      <c r="F19" s="22">
        <v>749386</v>
      </c>
      <c r="G19" s="23">
        <f t="shared" si="11"/>
        <v>5311</v>
      </c>
      <c r="H19" s="24">
        <f t="shared" si="12"/>
        <v>6638</v>
      </c>
      <c r="I19" s="24">
        <f t="shared" si="13"/>
        <v>7966</v>
      </c>
      <c r="J19" s="24">
        <f t="shared" si="1"/>
        <v>66380</v>
      </c>
      <c r="K19" s="24">
        <f t="shared" si="2"/>
        <v>132760</v>
      </c>
      <c r="L19" s="24">
        <f t="shared" si="3"/>
        <v>199140</v>
      </c>
      <c r="M19" s="24">
        <f t="shared" si="4"/>
        <v>265520</v>
      </c>
      <c r="N19" s="24">
        <f t="shared" si="5"/>
        <v>79660</v>
      </c>
      <c r="O19" s="24">
        <f t="shared" si="6"/>
        <v>159320</v>
      </c>
      <c r="P19" s="24">
        <f t="shared" si="7"/>
        <v>238980</v>
      </c>
      <c r="Q19" s="24">
        <f t="shared" si="8"/>
        <v>318640</v>
      </c>
      <c r="R19" s="24">
        <f t="shared" si="9"/>
        <v>398300</v>
      </c>
      <c r="S19" s="24">
        <f t="shared" si="10"/>
        <v>477960</v>
      </c>
    </row>
    <row r="20" spans="1:19" ht="18">
      <c r="A20" s="21">
        <v>7</v>
      </c>
      <c r="B20" s="22">
        <v>182536.49</v>
      </c>
      <c r="C20" s="22">
        <f t="shared" si="0"/>
        <v>182536</v>
      </c>
      <c r="D20" s="22">
        <v>8511.586</v>
      </c>
      <c r="E20" s="22">
        <v>240604</v>
      </c>
      <c r="F20" s="22">
        <v>561985</v>
      </c>
      <c r="G20" s="23">
        <f t="shared" si="11"/>
        <v>4224</v>
      </c>
      <c r="H20" s="24">
        <f t="shared" si="12"/>
        <v>5280</v>
      </c>
      <c r="I20" s="24">
        <f t="shared" si="13"/>
        <v>6336</v>
      </c>
      <c r="J20" s="24">
        <f t="shared" si="1"/>
        <v>52800</v>
      </c>
      <c r="K20" s="24">
        <f t="shared" si="2"/>
        <v>105600</v>
      </c>
      <c r="L20" s="24">
        <f t="shared" si="3"/>
        <v>158400</v>
      </c>
      <c r="M20" s="24">
        <f t="shared" si="4"/>
        <v>211200</v>
      </c>
      <c r="N20" s="24">
        <f t="shared" si="5"/>
        <v>63360</v>
      </c>
      <c r="O20" s="24">
        <f t="shared" si="6"/>
        <v>126720</v>
      </c>
      <c r="P20" s="24">
        <f t="shared" si="7"/>
        <v>190080</v>
      </c>
      <c r="Q20" s="24">
        <f t="shared" si="8"/>
        <v>253440</v>
      </c>
      <c r="R20" s="24">
        <f t="shared" si="9"/>
        <v>316800</v>
      </c>
      <c r="S20" s="24">
        <f t="shared" si="10"/>
        <v>380160</v>
      </c>
    </row>
    <row r="21" spans="1:19" ht="18">
      <c r="A21" s="21">
        <v>8</v>
      </c>
      <c r="B21" s="22">
        <v>156756.266</v>
      </c>
      <c r="C21" s="22">
        <f t="shared" si="0"/>
        <v>156756</v>
      </c>
      <c r="D21" s="22">
        <v>8511.586</v>
      </c>
      <c r="E21" s="22">
        <v>206623</v>
      </c>
      <c r="F21" s="22">
        <v>431487</v>
      </c>
      <c r="G21" s="23">
        <f t="shared" si="11"/>
        <v>3358</v>
      </c>
      <c r="H21" s="24">
        <f t="shared" si="12"/>
        <v>4198</v>
      </c>
      <c r="I21" s="24">
        <f t="shared" si="13"/>
        <v>5038</v>
      </c>
      <c r="J21" s="24">
        <f t="shared" si="1"/>
        <v>41980</v>
      </c>
      <c r="K21" s="24">
        <f t="shared" si="2"/>
        <v>83960</v>
      </c>
      <c r="L21" s="24">
        <f t="shared" si="3"/>
        <v>125940</v>
      </c>
      <c r="M21" s="24">
        <f t="shared" si="4"/>
        <v>167920</v>
      </c>
      <c r="N21" s="24">
        <f t="shared" si="5"/>
        <v>50380</v>
      </c>
      <c r="O21" s="24">
        <f t="shared" si="6"/>
        <v>100760</v>
      </c>
      <c r="P21" s="24">
        <f t="shared" si="7"/>
        <v>151140</v>
      </c>
      <c r="Q21" s="24">
        <f t="shared" si="8"/>
        <v>201520</v>
      </c>
      <c r="R21" s="24">
        <f t="shared" si="9"/>
        <v>251900</v>
      </c>
      <c r="S21" s="24">
        <f t="shared" si="10"/>
        <v>302280</v>
      </c>
    </row>
    <row r="22" spans="1:19" ht="18">
      <c r="A22" s="21">
        <v>9</v>
      </c>
      <c r="B22" s="22">
        <v>124780.648</v>
      </c>
      <c r="C22" s="22">
        <f t="shared" si="0"/>
        <v>124781</v>
      </c>
      <c r="D22" s="22">
        <v>8511.586</v>
      </c>
      <c r="E22" s="22">
        <v>164476</v>
      </c>
      <c r="F22" s="22">
        <v>331546</v>
      </c>
      <c r="G22" s="23">
        <f t="shared" si="11"/>
        <v>2611</v>
      </c>
      <c r="H22" s="24">
        <f t="shared" si="12"/>
        <v>3263</v>
      </c>
      <c r="I22" s="24">
        <f t="shared" si="13"/>
        <v>3916</v>
      </c>
      <c r="J22" s="24">
        <f t="shared" si="1"/>
        <v>32630</v>
      </c>
      <c r="K22" s="24">
        <f t="shared" si="2"/>
        <v>65260</v>
      </c>
      <c r="L22" s="24">
        <f t="shared" si="3"/>
        <v>97890</v>
      </c>
      <c r="M22" s="24">
        <f t="shared" si="4"/>
        <v>130520</v>
      </c>
      <c r="N22" s="24">
        <f t="shared" si="5"/>
        <v>39160</v>
      </c>
      <c r="O22" s="24">
        <f t="shared" si="6"/>
        <v>78320</v>
      </c>
      <c r="P22" s="24">
        <f t="shared" si="7"/>
        <v>117480</v>
      </c>
      <c r="Q22" s="24">
        <f t="shared" si="8"/>
        <v>156640</v>
      </c>
      <c r="R22" s="24">
        <f t="shared" si="9"/>
        <v>195800</v>
      </c>
      <c r="S22" s="24">
        <f t="shared" si="10"/>
        <v>234960</v>
      </c>
    </row>
    <row r="23" spans="1:19" ht="18">
      <c r="A23" s="21">
        <v>10</v>
      </c>
      <c r="B23" s="22">
        <v>115499.096</v>
      </c>
      <c r="C23" s="22">
        <f t="shared" si="0"/>
        <v>115499</v>
      </c>
      <c r="D23" s="22">
        <v>8511.586</v>
      </c>
      <c r="E23" s="22">
        <v>152241</v>
      </c>
      <c r="F23" s="22">
        <v>250612</v>
      </c>
      <c r="G23" s="23">
        <f t="shared" si="11"/>
        <v>2120</v>
      </c>
      <c r="H23" s="24">
        <f t="shared" si="12"/>
        <v>2650</v>
      </c>
      <c r="I23" s="24">
        <f t="shared" si="13"/>
        <v>3180</v>
      </c>
      <c r="J23" s="24">
        <f t="shared" si="1"/>
        <v>26500</v>
      </c>
      <c r="K23" s="24">
        <f t="shared" si="2"/>
        <v>53000</v>
      </c>
      <c r="L23" s="24">
        <f t="shared" si="3"/>
        <v>79500</v>
      </c>
      <c r="M23" s="24">
        <f t="shared" si="4"/>
        <v>106000</v>
      </c>
      <c r="N23" s="24">
        <f t="shared" si="5"/>
        <v>31800</v>
      </c>
      <c r="O23" s="24">
        <f t="shared" si="6"/>
        <v>63600</v>
      </c>
      <c r="P23" s="24">
        <f t="shared" si="7"/>
        <v>95400</v>
      </c>
      <c r="Q23" s="24">
        <f t="shared" si="8"/>
        <v>127200</v>
      </c>
      <c r="R23" s="24">
        <f t="shared" si="9"/>
        <v>159000</v>
      </c>
      <c r="S23" s="24">
        <f t="shared" si="10"/>
        <v>190800</v>
      </c>
    </row>
    <row r="24" spans="1:19" ht="18">
      <c r="A24" s="21">
        <v>11</v>
      </c>
      <c r="B24" s="22">
        <v>106213.348</v>
      </c>
      <c r="C24" s="22">
        <f t="shared" si="0"/>
        <v>106213</v>
      </c>
      <c r="D24" s="22">
        <v>8511.586</v>
      </c>
      <c r="E24" s="22">
        <v>140000</v>
      </c>
      <c r="F24" s="22">
        <v>189366</v>
      </c>
      <c r="G24" s="23">
        <f t="shared" si="11"/>
        <v>1734</v>
      </c>
      <c r="H24" s="24">
        <f t="shared" si="12"/>
        <v>2167</v>
      </c>
      <c r="I24" s="24">
        <f t="shared" si="13"/>
        <v>2600</v>
      </c>
      <c r="J24" s="24">
        <f t="shared" si="1"/>
        <v>21670</v>
      </c>
      <c r="K24" s="24">
        <f t="shared" si="2"/>
        <v>43340</v>
      </c>
      <c r="L24" s="24">
        <f t="shared" si="3"/>
        <v>65010</v>
      </c>
      <c r="M24" s="24">
        <f t="shared" si="4"/>
        <v>86680</v>
      </c>
      <c r="N24" s="24">
        <f t="shared" si="5"/>
        <v>26000</v>
      </c>
      <c r="O24" s="24">
        <f t="shared" si="6"/>
        <v>52000</v>
      </c>
      <c r="P24" s="24">
        <f t="shared" si="7"/>
        <v>78000</v>
      </c>
      <c r="Q24" s="24">
        <f t="shared" si="8"/>
        <v>104000</v>
      </c>
      <c r="R24" s="24">
        <f t="shared" si="9"/>
        <v>130000</v>
      </c>
      <c r="S24" s="24">
        <f t="shared" si="10"/>
        <v>156000</v>
      </c>
    </row>
    <row r="25" spans="1:19" ht="18">
      <c r="A25" s="21">
        <v>12</v>
      </c>
      <c r="B25" s="22">
        <v>99006.718</v>
      </c>
      <c r="C25" s="22">
        <f t="shared" si="0"/>
        <v>99007</v>
      </c>
      <c r="D25" s="22">
        <v>31674.555</v>
      </c>
      <c r="E25" s="22">
        <v>130502</v>
      </c>
      <c r="F25" s="22">
        <v>139776</v>
      </c>
      <c r="G25" s="23">
        <f t="shared" si="11"/>
        <v>1423</v>
      </c>
      <c r="H25" s="24">
        <f t="shared" si="12"/>
        <v>1778</v>
      </c>
      <c r="I25" s="24">
        <f t="shared" si="13"/>
        <v>2134</v>
      </c>
      <c r="J25" s="24">
        <f t="shared" si="1"/>
        <v>17780</v>
      </c>
      <c r="K25" s="24">
        <f t="shared" si="2"/>
        <v>35560</v>
      </c>
      <c r="L25" s="24">
        <f t="shared" si="3"/>
        <v>53340</v>
      </c>
      <c r="M25" s="24">
        <f t="shared" si="4"/>
        <v>71120</v>
      </c>
      <c r="N25" s="24">
        <f t="shared" si="5"/>
        <v>21340</v>
      </c>
      <c r="O25" s="24">
        <f t="shared" si="6"/>
        <v>42680</v>
      </c>
      <c r="P25" s="24">
        <f t="shared" si="7"/>
        <v>64020</v>
      </c>
      <c r="Q25" s="24">
        <f t="shared" si="8"/>
        <v>85360</v>
      </c>
      <c r="R25" s="24">
        <f t="shared" si="9"/>
        <v>106700</v>
      </c>
      <c r="S25" s="24">
        <f t="shared" si="10"/>
        <v>128040</v>
      </c>
    </row>
    <row r="26" spans="1:19" ht="18">
      <c r="A26" s="21">
        <v>13</v>
      </c>
      <c r="B26" s="22">
        <v>91778.059</v>
      </c>
      <c r="C26" s="22">
        <f t="shared" si="0"/>
        <v>91778</v>
      </c>
      <c r="D26" s="22">
        <v>30736.749</v>
      </c>
      <c r="E26" s="22">
        <v>120975</v>
      </c>
      <c r="F26" s="22">
        <v>104014</v>
      </c>
      <c r="G26" s="23">
        <f t="shared" si="11"/>
        <v>1184</v>
      </c>
      <c r="H26" s="24">
        <f t="shared" si="12"/>
        <v>1480</v>
      </c>
      <c r="I26" s="24">
        <f t="shared" si="13"/>
        <v>1776</v>
      </c>
      <c r="J26" s="24">
        <f t="shared" si="1"/>
        <v>14800</v>
      </c>
      <c r="K26" s="24">
        <f t="shared" si="2"/>
        <v>29600</v>
      </c>
      <c r="L26" s="24">
        <f t="shared" si="3"/>
        <v>44400</v>
      </c>
      <c r="M26" s="24">
        <f t="shared" si="4"/>
        <v>59200</v>
      </c>
      <c r="N26" s="24">
        <f t="shared" si="5"/>
        <v>17760</v>
      </c>
      <c r="O26" s="24">
        <f t="shared" si="6"/>
        <v>35520</v>
      </c>
      <c r="P26" s="24">
        <f t="shared" si="7"/>
        <v>53280</v>
      </c>
      <c r="Q26" s="24">
        <f t="shared" si="8"/>
        <v>71040</v>
      </c>
      <c r="R26" s="24">
        <f t="shared" si="9"/>
        <v>88800</v>
      </c>
      <c r="S26" s="24">
        <f t="shared" si="10"/>
        <v>106560</v>
      </c>
    </row>
    <row r="27" spans="1:19" ht="18">
      <c r="A27" s="21">
        <v>14</v>
      </c>
      <c r="B27" s="22">
        <v>85595.253</v>
      </c>
      <c r="C27" s="22">
        <f t="shared" si="0"/>
        <v>85595</v>
      </c>
      <c r="D27" s="22">
        <v>30494.43</v>
      </c>
      <c r="E27" s="22">
        <v>112824</v>
      </c>
      <c r="F27" s="22">
        <v>78570</v>
      </c>
      <c r="G27" s="23">
        <f t="shared" si="11"/>
        <v>1007</v>
      </c>
      <c r="H27" s="24">
        <f t="shared" si="12"/>
        <v>1259</v>
      </c>
      <c r="I27" s="24">
        <f t="shared" si="13"/>
        <v>1511</v>
      </c>
      <c r="J27" s="24">
        <f t="shared" si="1"/>
        <v>12590</v>
      </c>
      <c r="K27" s="24">
        <f t="shared" si="2"/>
        <v>25180</v>
      </c>
      <c r="L27" s="24">
        <f t="shared" si="3"/>
        <v>37770</v>
      </c>
      <c r="M27" s="24">
        <f t="shared" si="4"/>
        <v>50360</v>
      </c>
      <c r="N27" s="24">
        <f t="shared" si="5"/>
        <v>15110</v>
      </c>
      <c r="O27" s="24">
        <f t="shared" si="6"/>
        <v>30220</v>
      </c>
      <c r="P27" s="24">
        <f t="shared" si="7"/>
        <v>45330</v>
      </c>
      <c r="Q27" s="24">
        <f t="shared" si="8"/>
        <v>60440</v>
      </c>
      <c r="R27" s="24">
        <f t="shared" si="9"/>
        <v>75550</v>
      </c>
      <c r="S27" s="24">
        <f t="shared" si="10"/>
        <v>90660</v>
      </c>
    </row>
    <row r="28" spans="1:19" ht="18">
      <c r="A28" s="21">
        <v>15</v>
      </c>
      <c r="B28" s="22">
        <v>80437.32</v>
      </c>
      <c r="C28" s="22">
        <f t="shared" si="0"/>
        <v>80437</v>
      </c>
      <c r="D28" s="22">
        <v>26257.519</v>
      </c>
      <c r="E28" s="22">
        <v>106025</v>
      </c>
      <c r="F28" s="22">
        <v>63109</v>
      </c>
      <c r="G28" s="23">
        <f t="shared" si="11"/>
        <v>890</v>
      </c>
      <c r="H28" s="24">
        <f t="shared" si="12"/>
        <v>1113</v>
      </c>
      <c r="I28" s="24">
        <f t="shared" si="13"/>
        <v>1335</v>
      </c>
      <c r="J28" s="24">
        <f t="shared" si="1"/>
        <v>11130</v>
      </c>
      <c r="K28" s="24">
        <f t="shared" si="2"/>
        <v>22260</v>
      </c>
      <c r="L28" s="24">
        <f t="shared" si="3"/>
        <v>33390</v>
      </c>
      <c r="M28" s="24">
        <f t="shared" si="4"/>
        <v>44520</v>
      </c>
      <c r="N28" s="24">
        <f t="shared" si="5"/>
        <v>13350</v>
      </c>
      <c r="O28" s="24">
        <f t="shared" si="6"/>
        <v>26700</v>
      </c>
      <c r="P28" s="24">
        <f t="shared" si="7"/>
        <v>40050</v>
      </c>
      <c r="Q28" s="24">
        <f t="shared" si="8"/>
        <v>53400</v>
      </c>
      <c r="R28" s="24">
        <f t="shared" si="9"/>
        <v>66750</v>
      </c>
      <c r="S28" s="24">
        <f t="shared" si="10"/>
        <v>80100</v>
      </c>
    </row>
    <row r="29" spans="1:19" ht="18">
      <c r="A29" s="21">
        <v>16</v>
      </c>
      <c r="B29" s="22">
        <v>67035.296</v>
      </c>
      <c r="C29" s="22">
        <f t="shared" si="0"/>
        <v>67035</v>
      </c>
      <c r="D29" s="22">
        <v>27665.277000000002</v>
      </c>
      <c r="E29" s="22">
        <v>88361</v>
      </c>
      <c r="F29" s="22">
        <v>61980</v>
      </c>
      <c r="G29" s="23">
        <f t="shared" si="11"/>
        <v>791</v>
      </c>
      <c r="H29" s="24">
        <f t="shared" si="12"/>
        <v>989</v>
      </c>
      <c r="I29" s="24">
        <f t="shared" si="13"/>
        <v>1187</v>
      </c>
      <c r="J29" s="24">
        <f t="shared" si="1"/>
        <v>9890</v>
      </c>
      <c r="K29" s="24">
        <f t="shared" si="2"/>
        <v>19780</v>
      </c>
      <c r="L29" s="24">
        <f t="shared" si="3"/>
        <v>29670</v>
      </c>
      <c r="M29" s="24">
        <f t="shared" si="4"/>
        <v>39560</v>
      </c>
      <c r="N29" s="24">
        <f t="shared" si="5"/>
        <v>11870</v>
      </c>
      <c r="O29" s="24">
        <f t="shared" si="6"/>
        <v>23740</v>
      </c>
      <c r="P29" s="24">
        <f t="shared" si="7"/>
        <v>35610</v>
      </c>
      <c r="Q29" s="24">
        <f t="shared" si="8"/>
        <v>47480</v>
      </c>
      <c r="R29" s="24">
        <f t="shared" si="9"/>
        <v>59350</v>
      </c>
      <c r="S29" s="24">
        <f t="shared" si="10"/>
        <v>71220</v>
      </c>
    </row>
    <row r="30" spans="1:19" ht="18">
      <c r="A30" s="21">
        <v>17</v>
      </c>
      <c r="B30" s="22">
        <v>64960.374</v>
      </c>
      <c r="C30" s="22">
        <f t="shared" si="0"/>
        <v>64960</v>
      </c>
      <c r="D30" s="22">
        <v>25736.166</v>
      </c>
      <c r="E30" s="22">
        <v>85624</v>
      </c>
      <c r="F30" s="22">
        <v>47922</v>
      </c>
      <c r="G30" s="23">
        <f t="shared" si="11"/>
        <v>703</v>
      </c>
      <c r="H30" s="24">
        <f t="shared" si="12"/>
        <v>879</v>
      </c>
      <c r="I30" s="24">
        <f t="shared" si="13"/>
        <v>1054</v>
      </c>
      <c r="J30" s="24">
        <f t="shared" si="1"/>
        <v>8790</v>
      </c>
      <c r="K30" s="24">
        <f t="shared" si="2"/>
        <v>17580</v>
      </c>
      <c r="L30" s="24">
        <f t="shared" si="3"/>
        <v>26370</v>
      </c>
      <c r="M30" s="24">
        <f t="shared" si="4"/>
        <v>35160</v>
      </c>
      <c r="N30" s="24">
        <f t="shared" si="5"/>
        <v>10540</v>
      </c>
      <c r="O30" s="24">
        <f t="shared" si="6"/>
        <v>21080</v>
      </c>
      <c r="P30" s="24">
        <f t="shared" si="7"/>
        <v>31620</v>
      </c>
      <c r="Q30" s="24">
        <f t="shared" si="8"/>
        <v>42160</v>
      </c>
      <c r="R30" s="24">
        <f t="shared" si="9"/>
        <v>52700</v>
      </c>
      <c r="S30" s="24">
        <f t="shared" si="10"/>
        <v>63240</v>
      </c>
    </row>
    <row r="31" spans="1:19" ht="18">
      <c r="A31" s="21">
        <v>18</v>
      </c>
      <c r="B31" s="22">
        <v>59894.753</v>
      </c>
      <c r="C31" s="22">
        <f t="shared" si="0"/>
        <v>59895</v>
      </c>
      <c r="D31" s="22">
        <v>25736.166</v>
      </c>
      <c r="E31" s="22">
        <v>78947</v>
      </c>
      <c r="F31" s="22">
        <v>46408</v>
      </c>
      <c r="G31" s="23">
        <f t="shared" si="11"/>
        <v>660</v>
      </c>
      <c r="H31" s="24">
        <f t="shared" si="12"/>
        <v>825</v>
      </c>
      <c r="I31" s="24">
        <f t="shared" si="13"/>
        <v>990</v>
      </c>
      <c r="J31" s="24">
        <f t="shared" si="1"/>
        <v>8250</v>
      </c>
      <c r="K31" s="24">
        <f t="shared" si="2"/>
        <v>16500</v>
      </c>
      <c r="L31" s="24">
        <f t="shared" si="3"/>
        <v>24750</v>
      </c>
      <c r="M31" s="24">
        <f t="shared" si="4"/>
        <v>33000</v>
      </c>
      <c r="N31" s="24">
        <f t="shared" si="5"/>
        <v>9900</v>
      </c>
      <c r="O31" s="24">
        <f t="shared" si="6"/>
        <v>19800</v>
      </c>
      <c r="P31" s="24">
        <f t="shared" si="7"/>
        <v>29700</v>
      </c>
      <c r="Q31" s="24">
        <f t="shared" si="8"/>
        <v>39600</v>
      </c>
      <c r="R31" s="24">
        <f t="shared" si="9"/>
        <v>49500</v>
      </c>
      <c r="S31" s="24">
        <f t="shared" si="10"/>
        <v>59400</v>
      </c>
    </row>
    <row r="32" spans="1:19" ht="18">
      <c r="A32" s="21">
        <v>19</v>
      </c>
      <c r="B32" s="22">
        <v>51556.252</v>
      </c>
      <c r="C32" s="22">
        <f t="shared" si="0"/>
        <v>51556</v>
      </c>
      <c r="D32" s="22">
        <v>26826.077</v>
      </c>
      <c r="E32" s="22">
        <v>67957</v>
      </c>
      <c r="F32" s="22">
        <v>50758</v>
      </c>
      <c r="G32" s="23">
        <f t="shared" si="11"/>
        <v>625</v>
      </c>
      <c r="H32" s="24">
        <f t="shared" si="12"/>
        <v>781</v>
      </c>
      <c r="I32" s="24">
        <f t="shared" si="13"/>
        <v>937</v>
      </c>
      <c r="J32" s="24">
        <f t="shared" si="1"/>
        <v>7810</v>
      </c>
      <c r="K32" s="24">
        <f t="shared" si="2"/>
        <v>15620</v>
      </c>
      <c r="L32" s="24">
        <f t="shared" si="3"/>
        <v>23430</v>
      </c>
      <c r="M32" s="24">
        <f t="shared" si="4"/>
        <v>31240</v>
      </c>
      <c r="N32" s="24">
        <f t="shared" si="5"/>
        <v>9370</v>
      </c>
      <c r="O32" s="24">
        <f t="shared" si="6"/>
        <v>18740</v>
      </c>
      <c r="P32" s="24">
        <f t="shared" si="7"/>
        <v>28110</v>
      </c>
      <c r="Q32" s="24">
        <f t="shared" si="8"/>
        <v>37480</v>
      </c>
      <c r="R32" s="24">
        <f t="shared" si="9"/>
        <v>46850</v>
      </c>
      <c r="S32" s="24">
        <f t="shared" si="10"/>
        <v>56220</v>
      </c>
    </row>
    <row r="33" spans="1:19" ht="18.75" thickBot="1">
      <c r="A33" s="25">
        <v>20</v>
      </c>
      <c r="B33" s="26">
        <v>47441.025</v>
      </c>
      <c r="C33" s="26">
        <f t="shared" si="0"/>
        <v>47441</v>
      </c>
      <c r="D33" s="26">
        <v>25773.93</v>
      </c>
      <c r="E33" s="26">
        <v>62533</v>
      </c>
      <c r="F33" s="26">
        <v>39982</v>
      </c>
      <c r="G33" s="27">
        <f t="shared" si="11"/>
        <v>540</v>
      </c>
      <c r="H33" s="28">
        <f t="shared" si="12"/>
        <v>674</v>
      </c>
      <c r="I33" s="28">
        <f t="shared" si="13"/>
        <v>809</v>
      </c>
      <c r="J33" s="28">
        <f t="shared" si="1"/>
        <v>6740</v>
      </c>
      <c r="K33" s="28">
        <f t="shared" si="2"/>
        <v>13480</v>
      </c>
      <c r="L33" s="28">
        <f t="shared" si="3"/>
        <v>20220</v>
      </c>
      <c r="M33" s="28">
        <f t="shared" si="4"/>
        <v>26960</v>
      </c>
      <c r="N33" s="28">
        <f t="shared" si="5"/>
        <v>8090</v>
      </c>
      <c r="O33" s="28">
        <f t="shared" si="6"/>
        <v>16180</v>
      </c>
      <c r="P33" s="28">
        <f t="shared" si="7"/>
        <v>24270</v>
      </c>
      <c r="Q33" s="28">
        <f t="shared" si="8"/>
        <v>32360</v>
      </c>
      <c r="R33" s="28">
        <f t="shared" si="9"/>
        <v>40450</v>
      </c>
      <c r="S33" s="28">
        <f t="shared" si="10"/>
        <v>48540</v>
      </c>
    </row>
    <row r="34" spans="1:16" ht="18">
      <c r="A34" s="15"/>
      <c r="B34" s="16"/>
      <c r="C34" s="16"/>
      <c r="D34" s="16"/>
      <c r="E34" s="16"/>
      <c r="F34" s="16"/>
      <c r="G34" s="10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18">
      <c r="A35" s="12" t="s">
        <v>2</v>
      </c>
      <c r="B35" s="13"/>
      <c r="C35" s="13"/>
      <c r="D35" s="13"/>
      <c r="E35" s="13" t="s">
        <v>25</v>
      </c>
      <c r="F35" s="13"/>
      <c r="G35" s="10"/>
      <c r="H35" s="11"/>
      <c r="I35" s="11"/>
      <c r="J35" s="11"/>
      <c r="K35" s="11"/>
      <c r="L35" s="11"/>
      <c r="M35" s="11"/>
      <c r="N35" s="11"/>
      <c r="O35" s="11"/>
      <c r="P35" s="11"/>
    </row>
    <row r="36" spans="1:6" ht="18">
      <c r="A36" s="9"/>
      <c r="B36" s="4"/>
      <c r="C36" s="4"/>
      <c r="D36" s="4"/>
      <c r="E36" s="6" t="s">
        <v>26</v>
      </c>
      <c r="F36" s="4"/>
    </row>
    <row r="37" ht="15">
      <c r="A37" s="9"/>
    </row>
    <row r="38" ht="15">
      <c r="A38" s="9"/>
    </row>
    <row r="39" ht="15">
      <c r="A39" s="9"/>
    </row>
    <row r="40" ht="15">
      <c r="A40" s="9"/>
    </row>
    <row r="41" ht="15">
      <c r="A41" s="9"/>
    </row>
    <row r="42" ht="15">
      <c r="A42" s="9"/>
    </row>
    <row r="43" ht="15">
      <c r="A43" s="9"/>
    </row>
    <row r="44" ht="15">
      <c r="A44" s="9"/>
    </row>
    <row r="45" ht="15">
      <c r="A45" s="9"/>
    </row>
    <row r="46" ht="15">
      <c r="A46" s="9"/>
    </row>
    <row r="47" ht="15">
      <c r="A47" s="9"/>
    </row>
    <row r="48" ht="15">
      <c r="A48" s="9"/>
    </row>
    <row r="49" ht="15">
      <c r="A49" s="9"/>
    </row>
    <row r="50" ht="15">
      <c r="A50" s="9"/>
    </row>
    <row r="51" ht="15">
      <c r="A51" s="9"/>
    </row>
    <row r="52" ht="15">
      <c r="A52" s="9"/>
    </row>
    <row r="53" ht="15">
      <c r="A53" s="9"/>
    </row>
    <row r="54" ht="15">
      <c r="A54" s="9"/>
    </row>
    <row r="55" ht="15">
      <c r="A55" s="9"/>
    </row>
    <row r="56" ht="15">
      <c r="A56" s="9"/>
    </row>
    <row r="57" ht="15">
      <c r="A57" s="9"/>
    </row>
    <row r="58" ht="15">
      <c r="A58" s="9"/>
    </row>
    <row r="59" ht="15">
      <c r="A59" s="9"/>
    </row>
    <row r="60" ht="15">
      <c r="A60" s="9"/>
    </row>
    <row r="61" ht="15">
      <c r="A61" s="9"/>
    </row>
    <row r="62" ht="15">
      <c r="A62" s="9"/>
    </row>
    <row r="63" ht="15">
      <c r="A63" s="9"/>
    </row>
    <row r="64" ht="15">
      <c r="A64" s="9"/>
    </row>
    <row r="65" ht="15">
      <c r="A65" s="9"/>
    </row>
    <row r="66" ht="15">
      <c r="A66" s="9"/>
    </row>
    <row r="67" ht="15">
      <c r="A67" s="9"/>
    </row>
    <row r="68" ht="15">
      <c r="A68" s="9"/>
    </row>
    <row r="69" ht="15">
      <c r="A69" s="9"/>
    </row>
    <row r="70" ht="15">
      <c r="A70" s="9"/>
    </row>
    <row r="71" ht="15">
      <c r="A71" s="9"/>
    </row>
    <row r="72" ht="15">
      <c r="A72" s="9"/>
    </row>
    <row r="73" ht="15">
      <c r="A73" s="9"/>
    </row>
    <row r="74" ht="15">
      <c r="A74" s="9"/>
    </row>
    <row r="75" ht="15">
      <c r="A75" s="9"/>
    </row>
    <row r="76" ht="15">
      <c r="A76" s="9"/>
    </row>
    <row r="77" ht="15">
      <c r="A77" s="9"/>
    </row>
    <row r="78" ht="15">
      <c r="A78" s="9"/>
    </row>
    <row r="79" ht="15">
      <c r="A79" s="9"/>
    </row>
    <row r="80" ht="15">
      <c r="A80" s="9"/>
    </row>
    <row r="81" ht="15">
      <c r="A81" s="9"/>
    </row>
    <row r="82" ht="15">
      <c r="A82" s="9"/>
    </row>
    <row r="83" ht="15">
      <c r="A83" s="9"/>
    </row>
    <row r="84" ht="15">
      <c r="A84" s="9"/>
    </row>
    <row r="85" ht="15">
      <c r="A85" s="9"/>
    </row>
  </sheetData>
  <mergeCells count="1">
    <mergeCell ref="E5:W5"/>
  </mergeCells>
  <printOptions horizontalCentered="1" verticalCentered="1"/>
  <pageMargins left="0.07874015748031496" right="0.1968503937007874" top="0" bottom="0" header="0" footer="0"/>
  <pageSetup horizontalDpi="600" verticalDpi="600" orientation="landscape" paperSize="162" scale="80" r:id="rId3"/>
  <legacyDrawing r:id="rId2"/>
  <oleObjects>
    <oleObject progId="PBrush" shapeId="32870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